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35" windowHeight="7935" activeTab="0"/>
  </bookViews>
  <sheets>
    <sheet name="Calculator" sheetId="1" r:id="rId1"/>
    <sheet name="Determining Dry Matter" sheetId="2" r:id="rId2"/>
  </sheets>
  <definedNames/>
  <calcPr fullCalcOnLoad="1"/>
</workbook>
</file>

<file path=xl/sharedStrings.xml><?xml version="1.0" encoding="utf-8"?>
<sst xmlns="http://schemas.openxmlformats.org/spreadsheetml/2006/main" count="25" uniqueCount="25">
  <si>
    <t>Wheat</t>
  </si>
  <si>
    <t>Corn Silage</t>
  </si>
  <si>
    <t>Cows</t>
  </si>
  <si>
    <t>Dry Matter Content</t>
  </si>
  <si>
    <t>Calculating Feeding Rates Based on Dry Matter</t>
  </si>
  <si>
    <t>Wet Product</t>
  </si>
  <si>
    <t>Feedings per Day</t>
  </si>
  <si>
    <t>Target Intake/Cow/Day (lbs DM)</t>
  </si>
  <si>
    <t>Target Intake/Cow/Day (lbs As Fed)</t>
  </si>
  <si>
    <t>Group</t>
  </si>
  <si>
    <t>Peak Lactation</t>
  </si>
  <si>
    <t xml:space="preserve"> </t>
  </si>
  <si>
    <t xml:space="preserve">and values in gray boxes. </t>
  </si>
  <si>
    <t>Amount Fed per Feeding (lbs)</t>
  </si>
  <si>
    <t xml:space="preserve">              Prepared by: Nick Roy, Adair County Extension Agent for Agriculture &amp; Natural Resources</t>
  </si>
  <si>
    <r>
      <t xml:space="preserve">              </t>
    </r>
    <r>
      <rPr>
        <b/>
        <sz val="11"/>
        <color indexed="8"/>
        <rFont val="Calibri"/>
        <family val="2"/>
      </rPr>
      <t xml:space="preserve">Instructions: </t>
    </r>
    <r>
      <rPr>
        <sz val="11"/>
        <color theme="1"/>
        <rFont val="Calibri"/>
        <family val="2"/>
      </rPr>
      <t xml:space="preserve">Enter name of group fed and forage type in blue boxes   </t>
    </r>
    <r>
      <rPr>
        <b/>
        <sz val="11"/>
        <color indexed="8"/>
        <rFont val="Calibri"/>
        <family val="2"/>
      </rPr>
      <t xml:space="preserve">   </t>
    </r>
  </si>
  <si>
    <t xml:space="preserve">                         Dr. Donna Amaral-Phillips, Extension Dairy Nutritionist</t>
  </si>
  <si>
    <t>35 % dry matter (65% moisture)</t>
  </si>
  <si>
    <t>32 % dry matter (68% moisture)</t>
  </si>
  <si>
    <t>27 % dry matter (73% moisture)</t>
  </si>
  <si>
    <t>Figure 1:  Amount of silage needed to supply 20 lbs DM/cow/day at differing dry matter contents of corn silage.</t>
  </si>
  <si>
    <t>The amount of feed per cow = lbs of dry matter/cow/day divided by dry matter content (move the decimal point two places to the left in the figure for dry matter %).</t>
  </si>
  <si>
    <t>Figure 2.</t>
  </si>
  <si>
    <t>Amount to Feed per Cow (lbs as fed/day)</t>
  </si>
  <si>
    <t>Amount (lbs) in TMR mixer for 100 cows - one batch per day</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</si>
</sst>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0000"/>
    <numFmt numFmtId="170" formatCode="0.0000"/>
    <numFmt numFmtId="171" formatCode="0.000"/>
    <numFmt numFmtId="172" formatCode="0.0%"/>
  </numFmts>
  <fonts count="41">
    <font>
      <sz val="11"/>
      <color theme="1"/>
      <name val="Calibri"/>
      <family val="2"/>
    </font>
    <font>
      <sz val="11"/>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8"/>
      <name val="Calibri"/>
      <family val="2"/>
    </font>
    <font>
      <sz val="22"/>
      <color indexed="8"/>
      <name val="Calibri"/>
      <family val="2"/>
    </font>
    <font>
      <sz val="12"/>
      <name val="Calibri"/>
      <family val="2"/>
    </font>
    <font>
      <sz val="11"/>
      <name val="Calibri"/>
      <family val="2"/>
    </font>
    <font>
      <u val="single"/>
      <sz val="11"/>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2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99CCFF"/>
        <bgColor indexed="64"/>
      </patternFill>
    </fill>
    <fill>
      <patternFill patternType="solid">
        <fgColor rgb="FFB6B65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42">
    <xf numFmtId="0" fontId="0" fillId="0" borderId="0" xfId="0" applyFont="1" applyAlignment="1">
      <alignment/>
    </xf>
    <xf numFmtId="0" fontId="0" fillId="0" borderId="0" xfId="0" applyFill="1" applyAlignment="1">
      <alignment/>
    </xf>
    <xf numFmtId="0" fontId="39" fillId="33" borderId="10" xfId="0" applyFont="1" applyFill="1" applyBorder="1" applyAlignment="1" applyProtection="1">
      <alignment horizontal="center"/>
      <protection locked="0"/>
    </xf>
    <xf numFmtId="0" fontId="39" fillId="0" borderId="10" xfId="0" applyFont="1" applyFill="1" applyBorder="1" applyAlignment="1" applyProtection="1">
      <alignment horizontal="center"/>
      <protection/>
    </xf>
    <xf numFmtId="0" fontId="39" fillId="0" borderId="0" xfId="0" applyFont="1" applyFill="1" applyBorder="1" applyAlignment="1">
      <alignment/>
    </xf>
    <xf numFmtId="164" fontId="39" fillId="0" borderId="10" xfId="0" applyNumberFormat="1" applyFont="1" applyFill="1" applyBorder="1" applyAlignment="1" applyProtection="1">
      <alignment horizontal="center"/>
      <protection/>
    </xf>
    <xf numFmtId="0" fontId="39" fillId="0" borderId="0" xfId="0" applyFont="1" applyFill="1" applyAlignment="1">
      <alignment/>
    </xf>
    <xf numFmtId="0" fontId="39" fillId="0" borderId="10" xfId="0" applyFont="1" applyFill="1" applyBorder="1" applyAlignment="1">
      <alignment horizontal="center"/>
    </xf>
    <xf numFmtId="0" fontId="40" fillId="0" borderId="0" xfId="0" applyFont="1" applyFill="1" applyAlignment="1">
      <alignment horizontal="left"/>
    </xf>
    <xf numFmtId="0" fontId="0" fillId="0" borderId="0" xfId="0" applyFont="1" applyFill="1" applyAlignment="1">
      <alignment/>
    </xf>
    <xf numFmtId="0" fontId="37" fillId="0" borderId="0" xfId="0" applyFont="1" applyFill="1" applyAlignment="1">
      <alignment/>
    </xf>
    <xf numFmtId="0" fontId="20" fillId="34" borderId="10" xfId="0" applyFont="1" applyFill="1" applyBorder="1" applyAlignment="1" applyProtection="1">
      <alignment horizontal="center"/>
      <protection locked="0"/>
    </xf>
    <xf numFmtId="0" fontId="39" fillId="33" borderId="11" xfId="0" applyFont="1" applyFill="1" applyBorder="1" applyAlignment="1" applyProtection="1">
      <alignment horizontal="center"/>
      <protection locked="0"/>
    </xf>
    <xf numFmtId="0" fontId="40" fillId="0" borderId="0" xfId="0" applyFont="1" applyFill="1" applyAlignment="1">
      <alignment/>
    </xf>
    <xf numFmtId="0" fontId="20" fillId="35" borderId="10" xfId="0" applyFont="1" applyFill="1" applyBorder="1" applyAlignment="1">
      <alignment horizontal="center" wrapText="1"/>
    </xf>
    <xf numFmtId="0" fontId="39" fillId="34" borderId="10" xfId="0" applyFont="1" applyFill="1" applyBorder="1" applyAlignment="1" applyProtection="1">
      <alignment horizontal="center"/>
      <protection locked="0"/>
    </xf>
    <xf numFmtId="0" fontId="0" fillId="0" borderId="0" xfId="0" applyFont="1" applyFill="1" applyBorder="1" applyAlignment="1">
      <alignment horizontal="left" wrapText="1"/>
    </xf>
    <xf numFmtId="0" fontId="0" fillId="0" borderId="10" xfId="0" applyFont="1" applyBorder="1" applyAlignment="1">
      <alignment horizontal="center"/>
    </xf>
    <xf numFmtId="0" fontId="0" fillId="0" borderId="10" xfId="0" applyFont="1" applyBorder="1" applyAlignment="1">
      <alignment horizontal="center" vertical="center"/>
    </xf>
    <xf numFmtId="0" fontId="0" fillId="0" borderId="10" xfId="0" applyFont="1" applyBorder="1" applyAlignment="1">
      <alignment horizontal="center" wrapText="1"/>
    </xf>
    <xf numFmtId="164" fontId="39" fillId="0" borderId="10" xfId="0" applyNumberFormat="1" applyFont="1" applyFill="1" applyBorder="1" applyAlignment="1">
      <alignment horizontal="center"/>
    </xf>
    <xf numFmtId="164" fontId="39" fillId="33" borderId="11" xfId="0" applyNumberFormat="1" applyFont="1" applyFill="1" applyBorder="1" applyAlignment="1" applyProtection="1">
      <alignment horizontal="center"/>
      <protection locked="0"/>
    </xf>
    <xf numFmtId="172" fontId="39" fillId="33" borderId="11" xfId="57" applyNumberFormat="1" applyFont="1" applyFill="1" applyBorder="1" applyAlignment="1" applyProtection="1">
      <alignment horizontal="center"/>
      <protection locked="0"/>
    </xf>
    <xf numFmtId="1" fontId="39" fillId="0" borderId="10" xfId="0" applyNumberFormat="1" applyFont="1" applyFill="1" applyBorder="1" applyAlignment="1" applyProtection="1">
      <alignment horizontal="center"/>
      <protection/>
    </xf>
    <xf numFmtId="0" fontId="21" fillId="34" borderId="10" xfId="0" applyFont="1" applyFill="1" applyBorder="1" applyAlignment="1" applyProtection="1">
      <alignment horizontal="center"/>
      <protection locked="0"/>
    </xf>
    <xf numFmtId="0" fontId="20" fillId="35" borderId="10" xfId="0" applyFont="1" applyFill="1" applyBorder="1" applyAlignment="1" applyProtection="1">
      <alignment horizontal="center" wrapText="1"/>
      <protection/>
    </xf>
    <xf numFmtId="0" fontId="39" fillId="0" borderId="10" xfId="0" applyFont="1" applyFill="1" applyBorder="1" applyAlignment="1" applyProtection="1">
      <alignment horizontal="center"/>
      <protection/>
    </xf>
    <xf numFmtId="0" fontId="39" fillId="0" borderId="12" xfId="0" applyFont="1" applyFill="1" applyBorder="1" applyAlignment="1">
      <alignment horizontal="center"/>
    </xf>
    <xf numFmtId="0" fontId="39" fillId="0" borderId="13" xfId="0" applyFont="1" applyFill="1" applyBorder="1" applyAlignment="1">
      <alignment horizontal="center"/>
    </xf>
    <xf numFmtId="0" fontId="39" fillId="0" borderId="14" xfId="0" applyFont="1" applyFill="1" applyBorder="1" applyAlignment="1">
      <alignment horizontal="center"/>
    </xf>
    <xf numFmtId="0" fontId="39" fillId="0" borderId="12" xfId="0" applyFont="1" applyFill="1" applyBorder="1" applyAlignment="1" applyProtection="1">
      <alignment horizontal="center"/>
      <protection/>
    </xf>
    <xf numFmtId="0" fontId="39" fillId="0" borderId="13" xfId="0" applyFont="1" applyFill="1" applyBorder="1" applyAlignment="1" applyProtection="1">
      <alignment horizontal="center"/>
      <protection/>
    </xf>
    <xf numFmtId="0" fontId="39" fillId="0" borderId="14" xfId="0" applyFont="1" applyFill="1" applyBorder="1" applyAlignment="1" applyProtection="1">
      <alignment horizontal="center"/>
      <protection/>
    </xf>
    <xf numFmtId="0" fontId="0" fillId="0" borderId="14" xfId="0" applyBorder="1" applyAlignment="1">
      <alignment/>
    </xf>
    <xf numFmtId="0" fontId="39" fillId="0" borderId="15" xfId="0" applyFont="1" applyFill="1" applyBorder="1" applyAlignment="1" applyProtection="1">
      <alignment horizontal="center"/>
      <protection/>
    </xf>
    <xf numFmtId="0" fontId="39" fillId="0" borderId="16" xfId="0" applyFont="1" applyFill="1" applyBorder="1" applyAlignment="1" applyProtection="1">
      <alignment horizontal="center"/>
      <protection/>
    </xf>
    <xf numFmtId="0" fontId="39" fillId="0" borderId="17" xfId="0" applyFont="1" applyFill="1" applyBorder="1" applyAlignment="1" applyProtection="1">
      <alignment horizontal="center"/>
      <protection/>
    </xf>
    <xf numFmtId="0" fontId="0" fillId="0" borderId="10" xfId="0" applyFill="1" applyBorder="1" applyAlignment="1">
      <alignment horizontal="center"/>
    </xf>
    <xf numFmtId="0" fontId="40" fillId="0" borderId="0" xfId="0" applyFont="1" applyFill="1" applyAlignment="1">
      <alignment horizontal="center"/>
    </xf>
    <xf numFmtId="0" fontId="0" fillId="0" borderId="0" xfId="0" applyFont="1" applyAlignment="1">
      <alignment horizontal="left" wrapText="1"/>
    </xf>
    <xf numFmtId="0" fontId="0" fillId="0" borderId="18" xfId="0" applyBorder="1" applyAlignment="1">
      <alignment horizontal="left" vertical="center" wrapText="1"/>
    </xf>
    <xf numFmtId="0" fontId="0" fillId="0" borderId="10" xfId="0"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581025</xdr:colOff>
      <xdr:row>4</xdr:row>
      <xdr:rowOff>171450</xdr:rowOff>
    </xdr:from>
    <xdr:to>
      <xdr:col>7</xdr:col>
      <xdr:colOff>638175</xdr:colOff>
      <xdr:row>9</xdr:row>
      <xdr:rowOff>114300</xdr:rowOff>
    </xdr:to>
    <xdr:pic>
      <xdr:nvPicPr>
        <xdr:cNvPr id="1" name="Picture 3" descr="College Ag logo.jpg"/>
        <xdr:cNvPicPr preferRelativeResize="1">
          <a:picLocks noChangeAspect="1"/>
        </xdr:cNvPicPr>
      </xdr:nvPicPr>
      <xdr:blipFill>
        <a:blip r:embed="rId1"/>
        <a:stretch>
          <a:fillRect/>
        </a:stretch>
      </xdr:blipFill>
      <xdr:spPr>
        <a:xfrm>
          <a:off x="4829175" y="1104900"/>
          <a:ext cx="819150"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10</xdr:col>
      <xdr:colOff>323850</xdr:colOff>
      <xdr:row>29</xdr:row>
      <xdr:rowOff>57150</xdr:rowOff>
    </xdr:to>
    <xdr:sp>
      <xdr:nvSpPr>
        <xdr:cNvPr id="1" name="TextBox 2"/>
        <xdr:cNvSpPr txBox="1">
          <a:spLocks noChangeArrowheads="1"/>
        </xdr:cNvSpPr>
      </xdr:nvSpPr>
      <xdr:spPr>
        <a:xfrm>
          <a:off x="57150" y="38100"/>
          <a:ext cx="6362700" cy="73437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Measure Dry Matter Weekly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Rations are balanced to provide a certain amount of dry matter from each ingredient.  As the dry matter or moisture content changes, the amount of the ingredient added to the TMR mix also needs to change.  Measuring the moisture (dry matter) content of silages (or baleages) and wet byproducts at least weekly is always a sound management practice.  Changes in the moisture content of stored forages are seen in both bunkers (covered and uncovered) as well as bags.  A couple percentage units difference in moisture or dry matter content, changes the amount of silage (or wet byproducts) that needs to be added to a TMR mixer.  If these changes are not made, the ration will not be balanced to the specifications of the original ration and may negatively affect production.  For example, if the moisture content increases by 3 percentage units, 550 more pounds of silage need to be added to a TMR mixer to supply the same amount of dry matter for a herd of 100 cows fed once daily 20 lbs of dry matter from silage.  Figure</a:t>
          </a:r>
          <a:r>
            <a:rPr lang="en-US" cap="none" sz="1100" b="0" i="0" u="none" baseline="0">
              <a:solidFill>
                <a:srgbClr val="000000"/>
              </a:solidFill>
              <a:latin typeface="Calibri"/>
              <a:ea typeface="Calibri"/>
              <a:cs typeface="Calibri"/>
            </a:rPr>
            <a:t> 1 </a:t>
          </a:r>
          <a:r>
            <a:rPr lang="en-US" cap="none" sz="1100" b="0" i="0" u="none" baseline="0">
              <a:solidFill>
                <a:srgbClr val="000000"/>
              </a:solidFill>
              <a:latin typeface="Calibri"/>
              <a:ea typeface="Calibri"/>
              <a:cs typeface="Calibri"/>
            </a:rPr>
            <a:t>illustrates this concept at different dry matter or moisture contents.  (Remember that dry matter and moisture content of a forage add to 100%.)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Example:  Amount to feed at 35% dry matter = 20 lbs DM/cow/day divided by 0.35 = 57 lbs of silage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moisture or dry matter content can be determined using a Koster tester (available through NASCO or other supply companies) or microwave oven dedicated for this purpose (see procedure in figure 2).   Many nutritionists also have the capability of measuring the dry matter content of forages.  Regardless, dry matter content of forages and wet-byproducts should be tested at least weekly and amounts fed adjusted accordingly.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Links to purchase Koster Testers
</a:t>
          </a: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http://www.kostercroptester.net/ourcatalog.html</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http://www.seedburo.com/online_cat/categ01/kct.asp</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http://www.enasco.com/product/C08633N</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
</a:t>
          </a:r>
        </a:p>
      </xdr:txBody>
    </xdr:sp>
    <xdr:clientData/>
  </xdr:twoCellAnchor>
  <xdr:twoCellAnchor>
    <xdr:from>
      <xdr:col>11</xdr:col>
      <xdr:colOff>0</xdr:colOff>
      <xdr:row>10</xdr:row>
      <xdr:rowOff>28575</xdr:rowOff>
    </xdr:from>
    <xdr:to>
      <xdr:col>15</xdr:col>
      <xdr:colOff>76200</xdr:colOff>
      <xdr:row>36</xdr:row>
      <xdr:rowOff>47625</xdr:rowOff>
    </xdr:to>
    <xdr:sp>
      <xdr:nvSpPr>
        <xdr:cNvPr id="2" name="Text Box 3"/>
        <xdr:cNvSpPr txBox="1">
          <a:spLocks noChangeArrowheads="1"/>
        </xdr:cNvSpPr>
      </xdr:nvSpPr>
      <xdr:spPr>
        <a:xfrm>
          <a:off x="6705600" y="3733800"/>
          <a:ext cx="4752975" cy="49720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Determination of dry matter content of silages and total mixed ration samples using a microwave oven.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Procedure: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Weigh out 100 gram of forage or total mixed ration on a plate to determine      initial wet weight.  (Need to use a scale that can accurately weight forages.)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Place an 8-oz glass of water (3/4 full) in the back right corner of the                                       microwave.  Try to keep the water level constant during microwave use.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For silages or feeds with 25 to 50% dry matter: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A.Heat for 5 minutes on high power (times may change with wattage of     microwave used)
</a:t>
          </a:r>
          <a:r>
            <a:rPr lang="en-US" cap="none" sz="1100" b="0" i="0" u="none" baseline="0">
              <a:solidFill>
                <a:srgbClr val="000000"/>
              </a:solidFill>
              <a:latin typeface="Calibri"/>
              <a:ea typeface="Calibri"/>
              <a:cs typeface="Calibri"/>
            </a:rPr>
            <a:t>B.Stir feed, rotate plate and return to oven
</a:t>
          </a:r>
          <a:r>
            <a:rPr lang="en-US" cap="none" sz="1100" b="0" i="0" u="none" baseline="0">
              <a:solidFill>
                <a:srgbClr val="000000"/>
              </a:solidFill>
              <a:latin typeface="Calibri"/>
              <a:ea typeface="Calibri"/>
              <a:cs typeface="Calibri"/>
            </a:rPr>
            <a:t>C.Heat for 3 minutes on high power
</a:t>
          </a:r>
          <a:r>
            <a:rPr lang="en-US" cap="none" sz="1100" b="0" i="0" u="none" baseline="0">
              <a:solidFill>
                <a:srgbClr val="000000"/>
              </a:solidFill>
              <a:latin typeface="Calibri"/>
              <a:ea typeface="Calibri"/>
              <a:cs typeface="Calibri"/>
            </a:rPr>
            <a:t>D.Stir feed, rotate plate and return to oven
</a:t>
          </a:r>
          <a:r>
            <a:rPr lang="en-US" cap="none" sz="1100" b="0" i="0" u="none" baseline="0">
              <a:solidFill>
                <a:srgbClr val="000000"/>
              </a:solidFill>
              <a:latin typeface="Calibri"/>
              <a:ea typeface="Calibri"/>
              <a:cs typeface="Calibri"/>
            </a:rPr>
            <a:t>E. Continue to heat at one minute intervals
</a:t>
          </a:r>
          <a:r>
            <a:rPr lang="en-US" cap="none" sz="1100" b="0" i="0" u="none" baseline="0">
              <a:solidFill>
                <a:srgbClr val="000000"/>
              </a:solidFill>
              <a:latin typeface="Calibri"/>
              <a:ea typeface="Calibri"/>
              <a:cs typeface="Calibri"/>
            </a:rPr>
            <a:t>F.Continue to weigh, stir and rotate plate, and reheat sample until sample weight does not change more than 1 to 2 grams and/or feed starts to char.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Calculate Percent Moisture and Percent Dry Matter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Percent Moisture = </a:t>
          </a:r>
          <a:r>
            <a:rPr lang="en-US" cap="none" sz="1100" b="0" i="0" u="sng" baseline="0">
              <a:solidFill>
                <a:srgbClr val="000000"/>
              </a:solidFill>
              <a:latin typeface="Calibri"/>
              <a:ea typeface="Calibri"/>
              <a:cs typeface="Calibri"/>
            </a:rPr>
            <a:t>Wet Weight - Dry Weight</a:t>
          </a:r>
          <a:r>
            <a:rPr lang="en-US" cap="none" sz="1100" b="0" i="0" u="none" baseline="0">
              <a:solidFill>
                <a:srgbClr val="000000"/>
              </a:solidFill>
              <a:latin typeface="Calibri"/>
              <a:ea typeface="Calibri"/>
              <a:cs typeface="Calibri"/>
            </a:rPr>
            <a:t>      x 100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Wet Weight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Percent Dry Matter= 100 - Percent Moisture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H35"/>
  <sheetViews>
    <sheetView showGridLines="0" tabSelected="1" zoomScalePageLayoutView="0" workbookViewId="0" topLeftCell="A1">
      <selection activeCell="D40" sqref="D40"/>
    </sheetView>
  </sheetViews>
  <sheetFormatPr defaultColWidth="9.140625" defaultRowHeight="15"/>
  <cols>
    <col min="1" max="1" width="6.28125" style="0" customWidth="1"/>
    <col min="2" max="3" width="11.28125" style="0" customWidth="1"/>
    <col min="4" max="4" width="12.28125" style="0" customWidth="1"/>
    <col min="5" max="6" width="11.28125" style="0" customWidth="1"/>
    <col min="7" max="7" width="11.421875" style="0" customWidth="1"/>
    <col min="8" max="8" width="12.140625" style="0" customWidth="1"/>
  </cols>
  <sheetData>
    <row r="1" spans="1:8" ht="15" customHeight="1">
      <c r="A1" s="13"/>
      <c r="B1" s="38" t="s">
        <v>4</v>
      </c>
      <c r="C1" s="38"/>
      <c r="D1" s="38"/>
      <c r="E1" s="38"/>
      <c r="F1" s="38"/>
      <c r="G1" s="38"/>
      <c r="H1" s="38"/>
    </row>
    <row r="2" spans="1:8" ht="15" customHeight="1">
      <c r="A2" s="13"/>
      <c r="B2" s="38"/>
      <c r="C2" s="38"/>
      <c r="D2" s="38"/>
      <c r="E2" s="38"/>
      <c r="F2" s="38"/>
      <c r="G2" s="38"/>
      <c r="H2" s="38"/>
    </row>
    <row r="3" spans="1:8" ht="28.5">
      <c r="A3" s="8"/>
      <c r="B3" s="8"/>
      <c r="C3" s="8"/>
      <c r="D3" s="8"/>
      <c r="E3" s="8"/>
      <c r="F3" s="8"/>
      <c r="G3" s="8"/>
      <c r="H3" s="8"/>
    </row>
    <row r="4" spans="1:8" ht="15">
      <c r="A4" s="1" t="s">
        <v>14</v>
      </c>
      <c r="B4" s="1"/>
      <c r="C4" s="1"/>
      <c r="D4" s="1"/>
      <c r="E4" s="1"/>
      <c r="F4" s="1"/>
      <c r="G4" s="1"/>
      <c r="H4" s="1"/>
    </row>
    <row r="5" spans="1:8" ht="15">
      <c r="A5" s="1"/>
      <c r="B5" s="1" t="s">
        <v>16</v>
      </c>
      <c r="C5" s="1"/>
      <c r="D5" s="1"/>
      <c r="E5" s="1"/>
      <c r="F5" s="1"/>
      <c r="G5" s="1"/>
      <c r="H5" s="1"/>
    </row>
    <row r="6" spans="1:8" ht="15">
      <c r="A6" s="1"/>
      <c r="B6" s="1"/>
      <c r="C6" s="1"/>
      <c r="D6" s="1"/>
      <c r="E6" s="1"/>
      <c r="F6" s="1"/>
      <c r="G6" s="1"/>
      <c r="H6" s="1"/>
    </row>
    <row r="7" spans="1:8" ht="15">
      <c r="A7" s="1" t="s">
        <v>15</v>
      </c>
      <c r="B7" s="9"/>
      <c r="C7" s="10"/>
      <c r="D7" s="10"/>
      <c r="E7" s="10"/>
      <c r="F7" s="10"/>
      <c r="G7" s="1"/>
      <c r="H7" s="1"/>
    </row>
    <row r="8" spans="1:8" ht="15" customHeight="1">
      <c r="A8" s="1" t="s">
        <v>11</v>
      </c>
      <c r="B8" s="1"/>
      <c r="C8" s="1" t="s">
        <v>12</v>
      </c>
      <c r="D8" s="1"/>
      <c r="E8" s="1"/>
      <c r="F8" s="1"/>
      <c r="G8" s="1"/>
      <c r="H8" s="1"/>
    </row>
    <row r="9" spans="1:8" ht="15">
      <c r="A9" s="1"/>
      <c r="B9" s="1"/>
      <c r="C9" s="1"/>
      <c r="D9" s="1"/>
      <c r="E9" s="1"/>
      <c r="F9" s="1"/>
      <c r="G9" s="1"/>
      <c r="H9" s="1"/>
    </row>
    <row r="10" spans="1:8" ht="15">
      <c r="A10" s="1"/>
      <c r="B10" s="37" t="s">
        <v>9</v>
      </c>
      <c r="C10" s="37"/>
      <c r="D10" s="1"/>
      <c r="E10" s="1"/>
      <c r="F10" s="1"/>
      <c r="G10" s="1"/>
      <c r="H10" s="1"/>
    </row>
    <row r="11" spans="1:8" ht="15">
      <c r="A11" s="1"/>
      <c r="B11" s="24" t="s">
        <v>10</v>
      </c>
      <c r="C11" s="24"/>
      <c r="D11" s="1"/>
      <c r="E11" s="1"/>
      <c r="F11" s="1"/>
      <c r="G11" s="1"/>
      <c r="H11" s="1"/>
    </row>
    <row r="12" spans="1:8" ht="15">
      <c r="A12" s="1"/>
      <c r="B12" s="1"/>
      <c r="C12" s="1"/>
      <c r="D12" s="1"/>
      <c r="E12" s="1"/>
      <c r="F12" s="1"/>
      <c r="G12" s="1"/>
      <c r="H12" s="1"/>
    </row>
    <row r="13" spans="1:8" ht="15.75">
      <c r="A13" s="1"/>
      <c r="B13" s="27" t="s">
        <v>7</v>
      </c>
      <c r="C13" s="28"/>
      <c r="D13" s="29"/>
      <c r="E13" s="4"/>
      <c r="F13" s="30" t="s">
        <v>8</v>
      </c>
      <c r="G13" s="31"/>
      <c r="H13" s="32"/>
    </row>
    <row r="14" spans="1:8" ht="15.75">
      <c r="A14" s="1"/>
      <c r="B14" s="11" t="s">
        <v>1</v>
      </c>
      <c r="C14" s="11" t="s">
        <v>0</v>
      </c>
      <c r="D14" s="15" t="s">
        <v>5</v>
      </c>
      <c r="E14" s="4"/>
      <c r="F14" s="3" t="str">
        <f>B14</f>
        <v>Corn Silage</v>
      </c>
      <c r="G14" s="3" t="str">
        <f>C14</f>
        <v>Wheat</v>
      </c>
      <c r="H14" s="7" t="str">
        <f>D14</f>
        <v>Wet Product</v>
      </c>
    </row>
    <row r="15" spans="1:8" ht="16.5" thickBot="1">
      <c r="A15" s="1"/>
      <c r="B15" s="21">
        <v>12</v>
      </c>
      <c r="C15" s="21">
        <v>11</v>
      </c>
      <c r="D15" s="21">
        <v>4</v>
      </c>
      <c r="E15" s="4"/>
      <c r="F15" s="5">
        <f>B15/B18</f>
        <v>34.285714285714285</v>
      </c>
      <c r="G15" s="5">
        <f>C15/C18</f>
        <v>26.82926829268293</v>
      </c>
      <c r="H15" s="20">
        <f>D15/D18</f>
        <v>19.047619047619047</v>
      </c>
    </row>
    <row r="16" spans="1:8" ht="15.75">
      <c r="A16" s="1"/>
      <c r="B16" s="34" t="s">
        <v>3</v>
      </c>
      <c r="C16" s="35"/>
      <c r="D16" s="36"/>
      <c r="E16" s="4"/>
      <c r="F16" s="4"/>
      <c r="G16" s="4"/>
      <c r="H16" s="6"/>
    </row>
    <row r="17" spans="1:8" ht="16.5" thickBot="1">
      <c r="A17" s="1"/>
      <c r="B17" s="3" t="str">
        <f>B14</f>
        <v>Corn Silage</v>
      </c>
      <c r="C17" s="3" t="str">
        <f>C14</f>
        <v>Wheat</v>
      </c>
      <c r="D17" s="7" t="str">
        <f>D14</f>
        <v>Wet Product</v>
      </c>
      <c r="E17" s="4"/>
      <c r="F17" s="27" t="s">
        <v>6</v>
      </c>
      <c r="G17" s="33"/>
      <c r="H17" s="12">
        <v>2</v>
      </c>
    </row>
    <row r="18" spans="1:8" ht="16.5" thickBot="1">
      <c r="A18" s="1"/>
      <c r="B18" s="22">
        <v>0.35</v>
      </c>
      <c r="C18" s="22">
        <v>0.41</v>
      </c>
      <c r="D18" s="22">
        <v>0.21</v>
      </c>
      <c r="E18" s="4"/>
      <c r="F18" s="4"/>
      <c r="G18" s="4"/>
      <c r="H18" s="6"/>
    </row>
    <row r="19" spans="1:8" ht="15.75">
      <c r="A19" s="1"/>
      <c r="B19" s="4"/>
      <c r="C19" s="4"/>
      <c r="D19" s="4"/>
      <c r="E19" s="4"/>
      <c r="F19" s="4"/>
      <c r="G19" s="4"/>
      <c r="H19" s="6"/>
    </row>
    <row r="20" spans="1:8" ht="15.75">
      <c r="A20" s="1"/>
      <c r="B20" s="4"/>
      <c r="C20" s="26" t="s">
        <v>13</v>
      </c>
      <c r="D20" s="26"/>
      <c r="E20" s="26"/>
      <c r="F20" s="26"/>
      <c r="G20" s="26"/>
      <c r="H20" s="26"/>
    </row>
    <row r="21" spans="1:8" ht="31.5" customHeight="1">
      <c r="A21" s="1"/>
      <c r="B21" s="14" t="s">
        <v>2</v>
      </c>
      <c r="C21" s="25" t="str">
        <f>B14</f>
        <v>Corn Silage</v>
      </c>
      <c r="D21" s="25"/>
      <c r="E21" s="25" t="str">
        <f>C14</f>
        <v>Wheat</v>
      </c>
      <c r="F21" s="25"/>
      <c r="G21" s="25" t="str">
        <f>D14</f>
        <v>Wet Product</v>
      </c>
      <c r="H21" s="25"/>
    </row>
    <row r="22" spans="1:8" ht="15.75">
      <c r="A22" s="1"/>
      <c r="B22" s="2">
        <v>90</v>
      </c>
      <c r="C22" s="23">
        <f>(B22*F15)/H17</f>
        <v>1542.857142857143</v>
      </c>
      <c r="D22" s="23"/>
      <c r="E22" s="23">
        <f>B22*G15/H17</f>
        <v>1207.3170731707319</v>
      </c>
      <c r="F22" s="23"/>
      <c r="G22" s="23">
        <f>B22*H15/H17</f>
        <v>857.1428571428571</v>
      </c>
      <c r="H22" s="23"/>
    </row>
    <row r="23" spans="1:8" ht="15.75">
      <c r="A23" s="1"/>
      <c r="B23" s="2">
        <v>95</v>
      </c>
      <c r="C23" s="23">
        <f>(B23*F15)/H17</f>
        <v>1628.5714285714284</v>
      </c>
      <c r="D23" s="23"/>
      <c r="E23" s="23">
        <f>B23*G15/H17</f>
        <v>1274.3902439024391</v>
      </c>
      <c r="F23" s="23"/>
      <c r="G23" s="23">
        <f>B23*H15/H17</f>
        <v>904.7619047619047</v>
      </c>
      <c r="H23" s="23"/>
    </row>
    <row r="24" spans="1:8" ht="15.75">
      <c r="A24" s="1"/>
      <c r="B24" s="2">
        <v>100</v>
      </c>
      <c r="C24" s="23">
        <f>B24*F15/H17</f>
        <v>1714.2857142857142</v>
      </c>
      <c r="D24" s="23"/>
      <c r="E24" s="23">
        <f>B24*G15/H17</f>
        <v>1341.4634146341464</v>
      </c>
      <c r="F24" s="23"/>
      <c r="G24" s="23">
        <f>B24*H15/H17</f>
        <v>952.3809523809524</v>
      </c>
      <c r="H24" s="23"/>
    </row>
    <row r="25" spans="1:8" ht="15.75">
      <c r="A25" s="1"/>
      <c r="B25" s="2">
        <v>105</v>
      </c>
      <c r="C25" s="23">
        <f>(B25*F15)/H17</f>
        <v>1800</v>
      </c>
      <c r="D25" s="23"/>
      <c r="E25" s="23">
        <f>B25*G15/H17</f>
        <v>1408.5365853658539</v>
      </c>
      <c r="F25" s="23"/>
      <c r="G25" s="23">
        <f>B25*H15/H17</f>
        <v>1000</v>
      </c>
      <c r="H25" s="23"/>
    </row>
    <row r="26" spans="1:8" ht="15.75">
      <c r="A26" s="1"/>
      <c r="B26" s="2">
        <v>110</v>
      </c>
      <c r="C26" s="23">
        <f>(B26*F15)/H17</f>
        <v>1885.7142857142856</v>
      </c>
      <c r="D26" s="23"/>
      <c r="E26" s="23">
        <f>B26*G15/H17</f>
        <v>1475.609756097561</v>
      </c>
      <c r="F26" s="23"/>
      <c r="G26" s="23">
        <f>B26*H15/H17</f>
        <v>1047.6190476190477</v>
      </c>
      <c r="H26" s="23"/>
    </row>
    <row r="27" spans="1:8" ht="15.75">
      <c r="A27" s="1"/>
      <c r="B27" s="2">
        <v>115</v>
      </c>
      <c r="C27" s="23">
        <f>(B27*F15)/H17</f>
        <v>1971.4285714285713</v>
      </c>
      <c r="D27" s="23"/>
      <c r="E27" s="23">
        <f>B27*G15/H17</f>
        <v>1542.6829268292684</v>
      </c>
      <c r="F27" s="23"/>
      <c r="G27" s="23">
        <f>B27*H15/H17</f>
        <v>1095.2380952380952</v>
      </c>
      <c r="H27" s="23"/>
    </row>
    <row r="28" spans="1:8" ht="15.75">
      <c r="A28" s="1"/>
      <c r="B28" s="2">
        <v>120</v>
      </c>
      <c r="C28" s="23">
        <f>(B28*F15)/H17</f>
        <v>2057.142857142857</v>
      </c>
      <c r="D28" s="23"/>
      <c r="E28" s="23">
        <f>B28*G15/H17</f>
        <v>1609.7560975609758</v>
      </c>
      <c r="F28" s="23"/>
      <c r="G28" s="23">
        <f>B28*H15/H17</f>
        <v>1142.857142857143</v>
      </c>
      <c r="H28" s="23"/>
    </row>
    <row r="29" spans="1:8" ht="15.75">
      <c r="A29" s="1"/>
      <c r="B29" s="2">
        <v>125</v>
      </c>
      <c r="C29" s="23">
        <f>(B29*F15)/H17</f>
        <v>2142.8571428571427</v>
      </c>
      <c r="D29" s="23"/>
      <c r="E29" s="23">
        <f>B29*G15/H17</f>
        <v>1676.829268292683</v>
      </c>
      <c r="F29" s="23"/>
      <c r="G29" s="23">
        <f>B29*H15/H17</f>
        <v>1190.4761904761904</v>
      </c>
      <c r="H29" s="23"/>
    </row>
    <row r="30" spans="1:8" ht="15.75">
      <c r="A30" s="1"/>
      <c r="B30" s="2">
        <v>130</v>
      </c>
      <c r="C30" s="23">
        <f>(B30*F15)/H17</f>
        <v>2228.5714285714284</v>
      </c>
      <c r="D30" s="23"/>
      <c r="E30" s="23">
        <f>B30*G15/H17</f>
        <v>1743.9024390243903</v>
      </c>
      <c r="F30" s="23"/>
      <c r="G30" s="23">
        <f>B30*H15/H17</f>
        <v>1238.095238095238</v>
      </c>
      <c r="H30" s="23"/>
    </row>
    <row r="31" spans="1:8" ht="15.75">
      <c r="A31" s="1"/>
      <c r="B31" s="2">
        <v>135</v>
      </c>
      <c r="C31" s="23">
        <f>B31*F15/H17</f>
        <v>2314.285714285714</v>
      </c>
      <c r="D31" s="23"/>
      <c r="E31" s="23">
        <f>B31*G15/H17</f>
        <v>1810.9756097560978</v>
      </c>
      <c r="F31" s="23"/>
      <c r="G31" s="23">
        <f>B31*H15/H17</f>
        <v>1285.7142857142858</v>
      </c>
      <c r="H31" s="23"/>
    </row>
    <row r="32" spans="1:8" ht="15.75">
      <c r="A32" s="1"/>
      <c r="B32" s="2">
        <v>140</v>
      </c>
      <c r="C32" s="23">
        <f>B32*F15/H17</f>
        <v>2400</v>
      </c>
      <c r="D32" s="23"/>
      <c r="E32" s="23">
        <f>B32*G15/H17</f>
        <v>1878.048780487805</v>
      </c>
      <c r="F32" s="23"/>
      <c r="G32" s="23">
        <f>B32*H15/H17</f>
        <v>1333.3333333333333</v>
      </c>
      <c r="H32" s="23"/>
    </row>
    <row r="33" spans="1:8" ht="15.75">
      <c r="A33" s="1"/>
      <c r="B33" s="2">
        <v>145</v>
      </c>
      <c r="C33" s="23">
        <f>B33*F15/H17</f>
        <v>2485.714285714286</v>
      </c>
      <c r="D33" s="23"/>
      <c r="E33" s="23">
        <f>B33*G15/H17</f>
        <v>1945.1219512195123</v>
      </c>
      <c r="F33" s="23"/>
      <c r="G33" s="23">
        <f>B33*H15/H17</f>
        <v>1380.952380952381</v>
      </c>
      <c r="H33" s="23"/>
    </row>
    <row r="34" spans="1:8" ht="15.75">
      <c r="A34" s="1"/>
      <c r="B34" s="2">
        <v>150</v>
      </c>
      <c r="C34" s="23">
        <f>B34*F15/H17</f>
        <v>2571.4285714285716</v>
      </c>
      <c r="D34" s="23"/>
      <c r="E34" s="23">
        <f>B34*G15/H17</f>
        <v>2012.1951219512198</v>
      </c>
      <c r="F34" s="23"/>
      <c r="G34" s="23">
        <f>B34*H15/H17</f>
        <v>1428.5714285714287</v>
      </c>
      <c r="H34" s="23"/>
    </row>
    <row r="35" spans="1:8" ht="15">
      <c r="A35" s="1"/>
      <c r="B35" s="1"/>
      <c r="C35" s="1"/>
      <c r="D35" s="1"/>
      <c r="E35" s="1"/>
      <c r="F35" s="1"/>
      <c r="G35" s="1"/>
      <c r="H35" s="1"/>
    </row>
  </sheetData>
  <sheetProtection password="CC84" sheet="1"/>
  <mergeCells count="50">
    <mergeCell ref="B13:D13"/>
    <mergeCell ref="F13:H13"/>
    <mergeCell ref="F17:G17"/>
    <mergeCell ref="B16:D16"/>
    <mergeCell ref="B10:C10"/>
    <mergeCell ref="B1:H2"/>
    <mergeCell ref="C21:D21"/>
    <mergeCell ref="E21:F21"/>
    <mergeCell ref="G21:H21"/>
    <mergeCell ref="C20:H20"/>
    <mergeCell ref="C22:D22"/>
    <mergeCell ref="C23:D23"/>
    <mergeCell ref="C24:D24"/>
    <mergeCell ref="C25:D25"/>
    <mergeCell ref="C26:D26"/>
    <mergeCell ref="C27:D27"/>
    <mergeCell ref="C28:D28"/>
    <mergeCell ref="C29:D29"/>
    <mergeCell ref="C30:D30"/>
    <mergeCell ref="C31:D31"/>
    <mergeCell ref="C32:D32"/>
    <mergeCell ref="C33:D33"/>
    <mergeCell ref="C34:D34"/>
    <mergeCell ref="E22:F22"/>
    <mergeCell ref="E23:F23"/>
    <mergeCell ref="E24:F24"/>
    <mergeCell ref="E25:F25"/>
    <mergeCell ref="E26:F26"/>
    <mergeCell ref="E27:F27"/>
    <mergeCell ref="E28:F28"/>
    <mergeCell ref="E29:F29"/>
    <mergeCell ref="E30:F30"/>
    <mergeCell ref="E31:F31"/>
    <mergeCell ref="E32:F32"/>
    <mergeCell ref="G24:H24"/>
    <mergeCell ref="G25:H25"/>
    <mergeCell ref="G26:H26"/>
    <mergeCell ref="G27:H27"/>
    <mergeCell ref="G28:H28"/>
    <mergeCell ref="G29:H29"/>
    <mergeCell ref="G30:H30"/>
    <mergeCell ref="G31:H31"/>
    <mergeCell ref="G32:H32"/>
    <mergeCell ref="G33:H33"/>
    <mergeCell ref="G34:H34"/>
    <mergeCell ref="B11:C11"/>
    <mergeCell ref="E33:F33"/>
    <mergeCell ref="E34:F34"/>
    <mergeCell ref="G22:H22"/>
    <mergeCell ref="G23:H23"/>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L3:N10"/>
  <sheetViews>
    <sheetView showGridLines="0" zoomScalePageLayoutView="0" workbookViewId="0" topLeftCell="A1">
      <selection activeCell="D35" sqref="D35"/>
    </sheetView>
  </sheetViews>
  <sheetFormatPr defaultColWidth="9.140625" defaultRowHeight="15"/>
  <cols>
    <col min="12" max="12" width="17.7109375" style="0" customWidth="1"/>
    <col min="13" max="13" width="24.57421875" style="0" customWidth="1"/>
    <col min="14" max="14" width="18.7109375" style="0" customWidth="1"/>
  </cols>
  <sheetData>
    <row r="3" spans="12:14" ht="35.25" customHeight="1">
      <c r="L3" s="39" t="s">
        <v>20</v>
      </c>
      <c r="M3" s="39"/>
      <c r="N3" s="39"/>
    </row>
    <row r="4" spans="12:14" ht="60">
      <c r="L4" s="17"/>
      <c r="M4" s="19" t="s">
        <v>23</v>
      </c>
      <c r="N4" s="41" t="s">
        <v>24</v>
      </c>
    </row>
    <row r="5" spans="12:14" ht="30" customHeight="1">
      <c r="L5" s="19" t="s">
        <v>17</v>
      </c>
      <c r="M5" s="18">
        <v>57</v>
      </c>
      <c r="N5" s="18">
        <v>5700</v>
      </c>
    </row>
    <row r="6" spans="12:14" ht="30" customHeight="1">
      <c r="L6" s="19" t="s">
        <v>18</v>
      </c>
      <c r="M6" s="18">
        <v>62.4</v>
      </c>
      <c r="N6" s="18">
        <v>6250</v>
      </c>
    </row>
    <row r="7" spans="12:14" ht="30" customHeight="1">
      <c r="L7" s="19" t="s">
        <v>19</v>
      </c>
      <c r="M7" s="18">
        <v>74</v>
      </c>
      <c r="N7" s="18">
        <v>7400</v>
      </c>
    </row>
    <row r="8" spans="12:14" ht="46.5" customHeight="1">
      <c r="L8" s="40" t="s">
        <v>21</v>
      </c>
      <c r="M8" s="40"/>
      <c r="N8" s="40"/>
    </row>
    <row r="10" ht="15">
      <c r="L10" s="16" t="s">
        <v>22</v>
      </c>
    </row>
  </sheetData>
  <sheetProtection password="CC84" sheet="1" objects="1" scenarios="1"/>
  <mergeCells count="2">
    <mergeCell ref="L3:N3"/>
    <mergeCell ref="L8:N8"/>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Adair Co. 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Nick Roy</dc:creator>
  <cp:keywords/>
  <dc:description/>
  <cp:lastModifiedBy>damaral</cp:lastModifiedBy>
  <cp:lastPrinted>2009-12-07T22:59:15Z</cp:lastPrinted>
  <dcterms:created xsi:type="dcterms:W3CDTF">2009-12-06T19:00:01Z</dcterms:created>
  <dcterms:modified xsi:type="dcterms:W3CDTF">2009-12-15T16:52:04Z</dcterms:modified>
  <cp:category/>
  <cp:version/>
  <cp:contentType/>
  <cp:contentStatus/>
</cp:coreProperties>
</file>