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4A" lockStructure="1"/>
  <bookViews>
    <workbookView xWindow="480" yWindow="180" windowWidth="14355" windowHeight="5895"/>
  </bookViews>
  <sheets>
    <sheet name="Calculator" sheetId="1" r:id="rId1"/>
  </sheets>
  <calcPr calcId="145621"/>
</workbook>
</file>

<file path=xl/calcChain.xml><?xml version="1.0" encoding="utf-8"?>
<calcChain xmlns="http://schemas.openxmlformats.org/spreadsheetml/2006/main">
  <c r="E15" i="1" l="1"/>
  <c r="A20" i="1" l="1"/>
  <c r="E20" i="1"/>
  <c r="C20" i="1" s="1"/>
  <c r="E14" i="1" l="1"/>
  <c r="E16" i="1" s="1"/>
</calcChain>
</file>

<file path=xl/sharedStrings.xml><?xml version="1.0" encoding="utf-8"?>
<sst xmlns="http://schemas.openxmlformats.org/spreadsheetml/2006/main" count="18" uniqueCount="16">
  <si>
    <t>lbs milk</t>
  </si>
  <si>
    <t>TMR Dry Matter</t>
  </si>
  <si>
    <t>correction factor</t>
  </si>
  <si>
    <t xml:space="preserve">Butterfat Content </t>
  </si>
  <si>
    <t>Number of Cows in Herd</t>
  </si>
  <si>
    <t>Enter amounts in blue.</t>
  </si>
  <si>
    <t>Results</t>
  </si>
  <si>
    <t>Fat Corrected Daily Milk Production (lbs)</t>
  </si>
  <si>
    <t>Daily Dry Matter Consumption per Cow (lbs)</t>
  </si>
  <si>
    <t>Developed by Donna Amaral-Phillips, Dairy Extension Specialist &amp;                              Nick Roy, County Extension Agent for Agriculture &amp; Natural Resources</t>
  </si>
  <si>
    <t xml:space="preserve">Fat Corrected Feed Efficiency </t>
  </si>
  <si>
    <t>lbs milk fat</t>
  </si>
  <si>
    <t>Dairy Feed Efficiency Calculator</t>
  </si>
  <si>
    <r>
      <t xml:space="preserve">Amount TMR Fed </t>
    </r>
    <r>
      <rPr>
        <b/>
        <sz val="10"/>
        <color theme="1"/>
        <rFont val="Calibri"/>
        <family val="2"/>
        <scheme val="minor"/>
      </rPr>
      <t>(lbs per day to herd)</t>
    </r>
  </si>
  <si>
    <r>
      <t xml:space="preserve">Daily Refusal </t>
    </r>
    <r>
      <rPr>
        <b/>
        <sz val="10"/>
        <color theme="1"/>
        <rFont val="Calibri"/>
        <family val="2"/>
        <scheme val="minor"/>
      </rPr>
      <t>(lbs)</t>
    </r>
  </si>
  <si>
    <r>
      <t xml:space="preserve">Daily Production per Cow </t>
    </r>
    <r>
      <rPr>
        <b/>
        <sz val="10"/>
        <color theme="1"/>
        <rFont val="Calibri"/>
        <family val="2"/>
        <scheme val="minor"/>
      </rPr>
      <t>(lbs)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</si>
</sst>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9" fontId="5" fillId="3" borderId="0" xfId="1" applyFont="1" applyFill="1" applyAlignment="1" applyProtection="1">
      <alignment horizontal="center" vertical="center"/>
      <protection locked="0"/>
    </xf>
    <xf numFmtId="10" fontId="5" fillId="3" borderId="0" xfId="1" applyNumberFormat="1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hidden="1"/>
    </xf>
    <xf numFmtId="0" fontId="1" fillId="0" borderId="0" xfId="0" applyFont="1"/>
    <xf numFmtId="0" fontId="9" fillId="0" borderId="0" xfId="0" applyFont="1" applyAlignment="1">
      <alignment horizontal="left" wrapText="1"/>
    </xf>
    <xf numFmtId="164" fontId="7" fillId="2" borderId="0" xfId="0" applyNumberFormat="1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4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</xdr:row>
      <xdr:rowOff>124325</xdr:rowOff>
    </xdr:from>
    <xdr:to>
      <xdr:col>16</xdr:col>
      <xdr:colOff>321645</xdr:colOff>
      <xdr:row>15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49" y="505325"/>
          <a:ext cx="5836621" cy="378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209550</xdr:colOff>
      <xdr:row>4</xdr:row>
      <xdr:rowOff>156677</xdr:rowOff>
    </xdr:to>
    <xdr:pic>
      <xdr:nvPicPr>
        <xdr:cNvPr id="3" name="irc_mi" descr="http://www2.ca.uky.edu/grazer/CSS/img/UK286Extensionbl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581150" cy="918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showGridLines="0" tabSelected="1" workbookViewId="0">
      <selection activeCell="F11" sqref="F11"/>
    </sheetView>
  </sheetViews>
  <sheetFormatPr defaultRowHeight="15" x14ac:dyDescent="0.25"/>
  <cols>
    <col min="1" max="1" width="11.140625" customWidth="1"/>
    <col min="2" max="2" width="10" customWidth="1"/>
    <col min="5" max="5" width="16.7109375" customWidth="1"/>
  </cols>
  <sheetData>
    <row r="3" spans="1:7" ht="18.75" x14ac:dyDescent="0.3">
      <c r="C3" s="11" t="s">
        <v>12</v>
      </c>
      <c r="D3" s="11"/>
      <c r="E3" s="11"/>
      <c r="F3" s="11"/>
    </row>
    <row r="5" spans="1:7" ht="20.25" customHeight="1" x14ac:dyDescent="0.25"/>
    <row r="6" spans="1:7" ht="30.75" customHeight="1" x14ac:dyDescent="0.25">
      <c r="A6" s="12" t="s">
        <v>9</v>
      </c>
      <c r="B6" s="12"/>
      <c r="C6" s="12"/>
      <c r="D6" s="12"/>
      <c r="E6" s="12"/>
      <c r="F6" s="12"/>
    </row>
    <row r="7" spans="1:7" ht="11.25" customHeight="1" x14ac:dyDescent="0.25">
      <c r="A7" s="8"/>
      <c r="B7" s="8"/>
      <c r="C7" s="8"/>
      <c r="D7" s="8"/>
      <c r="E7" s="8"/>
      <c r="F7" s="8"/>
    </row>
    <row r="8" spans="1:7" ht="20.25" customHeight="1" x14ac:dyDescent="0.25">
      <c r="A8" s="14" t="s">
        <v>5</v>
      </c>
      <c r="B8" s="14"/>
      <c r="C8" s="14"/>
      <c r="D8" s="14"/>
      <c r="E8" s="14"/>
      <c r="F8" s="14"/>
    </row>
    <row r="9" spans="1:7" ht="48.75" customHeight="1" x14ac:dyDescent="0.25">
      <c r="A9" s="15" t="s">
        <v>15</v>
      </c>
      <c r="B9" s="15"/>
      <c r="C9" s="3">
        <v>80</v>
      </c>
      <c r="E9" s="1" t="s">
        <v>13</v>
      </c>
      <c r="F9" s="3">
        <v>20000</v>
      </c>
    </row>
    <row r="10" spans="1:7" ht="18.75" x14ac:dyDescent="0.25">
      <c r="A10" s="16" t="s">
        <v>3</v>
      </c>
      <c r="B10" s="16"/>
      <c r="C10" s="5">
        <v>3.7999999999999999E-2</v>
      </c>
      <c r="E10" s="2" t="s">
        <v>14</v>
      </c>
      <c r="F10" s="3">
        <v>500</v>
      </c>
    </row>
    <row r="11" spans="1:7" ht="29.25" customHeight="1" x14ac:dyDescent="0.25">
      <c r="A11" s="15" t="s">
        <v>4</v>
      </c>
      <c r="B11" s="15"/>
      <c r="C11" s="3">
        <v>200</v>
      </c>
      <c r="E11" s="2" t="s">
        <v>1</v>
      </c>
      <c r="F11" s="4">
        <v>0.5</v>
      </c>
    </row>
    <row r="13" spans="1:7" ht="15.75" x14ac:dyDescent="0.25">
      <c r="A13" s="13" t="s">
        <v>6</v>
      </c>
      <c r="B13" s="13"/>
      <c r="C13" s="13"/>
      <c r="D13" s="13"/>
      <c r="E13" s="13"/>
      <c r="F13" s="13"/>
    </row>
    <row r="14" spans="1:7" ht="18.75" x14ac:dyDescent="0.3">
      <c r="A14" s="17" t="s">
        <v>7</v>
      </c>
      <c r="B14" s="17"/>
      <c r="C14" s="17"/>
      <c r="D14" s="17"/>
      <c r="E14" s="9">
        <f>(A20*B20)+(C20*D20)</f>
        <v>82.876800000000003</v>
      </c>
      <c r="F14" s="9"/>
      <c r="G14" s="7"/>
    </row>
    <row r="15" spans="1:7" ht="18.75" x14ac:dyDescent="0.3">
      <c r="A15" s="17" t="s">
        <v>8</v>
      </c>
      <c r="B15" s="17"/>
      <c r="C15" s="17"/>
      <c r="D15" s="17"/>
      <c r="E15" s="9">
        <f>((F9-F10)/(C11))*F11</f>
        <v>48.75</v>
      </c>
      <c r="F15" s="9"/>
      <c r="G15" s="7"/>
    </row>
    <row r="16" spans="1:7" ht="18.75" x14ac:dyDescent="0.3">
      <c r="A16" s="17" t="s">
        <v>10</v>
      </c>
      <c r="B16" s="17"/>
      <c r="C16" s="17"/>
      <c r="D16" s="17"/>
      <c r="E16" s="10">
        <f>E14/E15</f>
        <v>1.7000369230769232</v>
      </c>
      <c r="F16" s="10"/>
      <c r="G16" s="7"/>
    </row>
    <row r="17" spans="1:7" x14ac:dyDescent="0.25">
      <c r="B17" s="7"/>
      <c r="C17" s="7"/>
      <c r="D17" s="7"/>
      <c r="E17" s="7"/>
      <c r="F17" s="7"/>
      <c r="G17" s="7"/>
    </row>
    <row r="19" spans="1:7" x14ac:dyDescent="0.25">
      <c r="A19" s="6" t="s">
        <v>0</v>
      </c>
      <c r="B19" s="6" t="s">
        <v>2</v>
      </c>
      <c r="C19" s="6" t="s">
        <v>11</v>
      </c>
      <c r="D19" s="6" t="s">
        <v>2</v>
      </c>
      <c r="E19" s="6" t="s">
        <v>11</v>
      </c>
    </row>
    <row r="20" spans="1:7" x14ac:dyDescent="0.25">
      <c r="A20" s="6">
        <f>C9</f>
        <v>80</v>
      </c>
      <c r="B20" s="6">
        <v>0.4234</v>
      </c>
      <c r="C20" s="6">
        <f>E20</f>
        <v>3.04</v>
      </c>
      <c r="D20" s="6">
        <v>16.12</v>
      </c>
      <c r="E20" s="6">
        <f>C9*C10</f>
        <v>3.04</v>
      </c>
    </row>
  </sheetData>
  <sheetProtection password="C44A" sheet="1" objects="1" scenarios="1" selectLockedCells="1"/>
  <mergeCells count="13">
    <mergeCell ref="E14:F14"/>
    <mergeCell ref="E15:F15"/>
    <mergeCell ref="E16:F16"/>
    <mergeCell ref="C3:F3"/>
    <mergeCell ref="A6:F6"/>
    <mergeCell ref="A13:F13"/>
    <mergeCell ref="A8:F8"/>
    <mergeCell ref="A9:B9"/>
    <mergeCell ref="A10:B10"/>
    <mergeCell ref="A11:B11"/>
    <mergeCell ref="A14:D14"/>
    <mergeCell ref="A16:D16"/>
    <mergeCell ref="A15:D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Agriculture</dc:creator>
  <cp:lastModifiedBy>Larissa Tucker</cp:lastModifiedBy>
  <dcterms:created xsi:type="dcterms:W3CDTF">2014-01-28T16:21:38Z</dcterms:created>
  <dcterms:modified xsi:type="dcterms:W3CDTF">2014-02-28T20:04:39Z</dcterms:modified>
</cp:coreProperties>
</file>